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icherung Heinz laufend\a Heinz Temp\OEBGV\Formulare\Formulare ab 2016\NEU\Bank\"/>
    </mc:Choice>
  </mc:AlternateContent>
  <xr:revisionPtr revIDLastSave="0" documentId="8_{CC1FB4FB-1901-459A-8AD8-296D2EF453A8}" xr6:coauthVersionLast="47" xr6:coauthVersionMax="47" xr10:uidLastSave="{00000000-0000-0000-0000-000000000000}"/>
  <bookViews>
    <workbookView xWindow="-108" yWindow="-108" windowWidth="23256" windowHeight="12576" xr2:uid="{D9F7E408-B2B2-45B1-BA71-A92770E42512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6" i="1" l="1"/>
  <c r="I38" i="1"/>
  <c r="I52" i="1"/>
  <c r="I51" i="1"/>
  <c r="I50" i="1"/>
  <c r="I49" i="1"/>
  <c r="I48" i="1"/>
  <c r="I45" i="1"/>
  <c r="I44" i="1"/>
  <c r="I43" i="1"/>
  <c r="I42" i="1"/>
  <c r="I41" i="1"/>
  <c r="I40" i="1"/>
  <c r="I37" i="1"/>
  <c r="I36" i="1"/>
  <c r="I35" i="1"/>
  <c r="I34" i="1"/>
  <c r="I33" i="1"/>
  <c r="G29" i="1"/>
  <c r="I29" i="1" s="1"/>
  <c r="G28" i="1"/>
  <c r="I28" i="1" s="1"/>
  <c r="G27" i="1"/>
  <c r="I27" i="1" s="1"/>
  <c r="G26" i="1"/>
  <c r="I26" i="1" s="1"/>
  <c r="I21" i="1"/>
  <c r="I20" i="1"/>
  <c r="I19" i="1"/>
  <c r="I18" i="1"/>
  <c r="I15" i="1"/>
  <c r="I14" i="1"/>
  <c r="I13" i="1"/>
  <c r="I12" i="1"/>
  <c r="I11" i="1"/>
  <c r="I10" i="1"/>
  <c r="I9" i="1"/>
  <c r="I8" i="1"/>
  <c r="I7" i="1"/>
  <c r="I6" i="1"/>
  <c r="G4" i="1"/>
  <c r="I16" i="1" l="1"/>
  <c r="I22" i="1"/>
  <c r="I31" i="1"/>
  <c r="I54" i="1"/>
  <c r="I55" i="1" l="1"/>
</calcChain>
</file>

<file path=xl/sharedStrings.xml><?xml version="1.0" encoding="utf-8"?>
<sst xmlns="http://schemas.openxmlformats.org/spreadsheetml/2006/main" count="80" uniqueCount="72">
  <si>
    <t>Merkmal 2</t>
  </si>
  <si>
    <t>Punkte</t>
  </si>
  <si>
    <t>WK</t>
  </si>
  <si>
    <t>MK</t>
  </si>
  <si>
    <t>WJ</t>
  </si>
  <si>
    <t>MJ</t>
  </si>
  <si>
    <t>DA</t>
  </si>
  <si>
    <t>HE</t>
  </si>
  <si>
    <t>W1</t>
  </si>
  <si>
    <t>M1</t>
  </si>
  <si>
    <t>W2</t>
  </si>
  <si>
    <t>M2</t>
  </si>
  <si>
    <t>Veranstaltungen</t>
  </si>
  <si>
    <t>Ehrenämter</t>
  </si>
  <si>
    <t>Jugendbetreuung</t>
  </si>
  <si>
    <t>Kategorie B</t>
  </si>
  <si>
    <t>EM, WM, EC</t>
  </si>
  <si>
    <t>Summe</t>
  </si>
  <si>
    <t>alle anderen</t>
  </si>
  <si>
    <t>Aktuelle Webseite mit Links zu ömgv und lv etc., Öffnungszeiten aktuell, …</t>
  </si>
  <si>
    <t>Medien / Beiträge / Öffentlichkeitsarbeit</t>
  </si>
  <si>
    <t>Liste mit Schule, Klasse, Lehrkraft, ggf Email; kontrolle durch LV</t>
  </si>
  <si>
    <t>pro Weiterbildungstag</t>
  </si>
  <si>
    <t>pro Ausbildungstag</t>
  </si>
  <si>
    <t>Ausbildung zum Übungsleiter / Lehrwart / Schiri</t>
  </si>
  <si>
    <t>Weiterbildung als Übungsleiter / Lehrwart / Schiri</t>
  </si>
  <si>
    <t>1 Pkt je 20 Mtgl</t>
  </si>
  <si>
    <t>1 Pkt je 10 Mtgl</t>
  </si>
  <si>
    <t>(keine Mehrfachfunktionäre, das höchste Amt zählt, eine Person zählt nur für einen Verein u muss dort Mitglied sein)</t>
  </si>
  <si>
    <t>modusabhängig</t>
  </si>
  <si>
    <t>Schulsportveranstaltung (pro Klasse und Termin), Tag des Sports etc.</t>
  </si>
  <si>
    <t>Neue Multiplikatoren (Lehrer, Betriebssportverantwortlicher, …)</t>
  </si>
  <si>
    <t>Entwicklung eines innovativen neuen Veranstaltungskonzepts (NEU!), das vom ÖMGV angenommen wird</t>
  </si>
  <si>
    <t>Jugendlicher Teilnehmer an Pokalturnier oder Landesliga</t>
  </si>
  <si>
    <t>Turniere ausrichten</t>
  </si>
  <si>
    <t>Turnierbetreuung überregional, TL (öbgv Jug, U23), BuLi-Jugend, int. MS</t>
  </si>
  <si>
    <t>LM, Ligabetrieb (max. 1x Halle, 1x Freiluft)</t>
  </si>
  <si>
    <t>INFO</t>
  </si>
  <si>
    <t>z.B. Verein XY</t>
  </si>
  <si>
    <t>Anzahl</t>
  </si>
  <si>
    <t xml:space="preserve">Kategorie A  </t>
  </si>
  <si>
    <t xml:space="preserve">1 Pkt je 40 Mtgl </t>
  </si>
  <si>
    <t xml:space="preserve"> =&gt;</t>
  </si>
  <si>
    <t>Mitglieder LV</t>
  </si>
  <si>
    <t>Mitglieder ÖMGV</t>
  </si>
  <si>
    <t>GESAMT-PUNKTANZAHL</t>
  </si>
  <si>
    <t>Pkte</t>
  </si>
  <si>
    <t>Mitglieder (Lizenzspieler A/B/C/J)</t>
  </si>
  <si>
    <t>Neue ÖMGV Newsletter Adressen (Publikumsturnierteilnehmer, betreute Schnuppertage, Tag des Sports, …)</t>
  </si>
  <si>
    <t>Beitrag nationale (Tages-)Zeitungen</t>
  </si>
  <si>
    <t>Beitrag regionale Zeitung + Social Media + Magazine</t>
  </si>
  <si>
    <t>Je Jugendlicher/m lt. Ergebnisliste</t>
  </si>
  <si>
    <t>pro Emailadresse für den ÖMGV Newsletter / Verwendung Schultoolbox</t>
  </si>
  <si>
    <t>Punkte gehen an austragenden Verein bzw. auf diese aufgeteilt</t>
  </si>
  <si>
    <t>ÖJM (exklusiv ohne Allg.), Ö-Jugendcup</t>
  </si>
  <si>
    <t>JEM, JWM, ÖM, ÖSM, BL-Runde (nicht teilnehmender Verein)</t>
  </si>
  <si>
    <t>Publikumswirksames Alternativturnier (eingereichtes Verbandsturnier! - klare Definition / Liste Alternativmodi offen)</t>
  </si>
  <si>
    <t>BL-Runde (teilnehmender Verein), BL-Cup</t>
  </si>
  <si>
    <t>Beitrag TV, Regional-TV, Internet-TV, Radio</t>
  </si>
  <si>
    <t>Krone, Kurier, Standard, Presse, Österreich, …</t>
  </si>
  <si>
    <t>SN, Kleine, OÖN, NÖN, VN, Bezirksblätter, …</t>
  </si>
  <si>
    <t>Als Verein des Autors eines Social Media Beitrags je erzieltem Like mittels Screenshot nachweist</t>
  </si>
  <si>
    <t>Person pro Tag</t>
  </si>
  <si>
    <t>Präsident/in, Schriftführer/in, Bundestrainer/in, Finanzreferent/in, Sportreferent/in</t>
  </si>
  <si>
    <t>Präsident/in, Schriftführer/in, Sportwart/in, Kassier//in, Sportreferent/in</t>
  </si>
  <si>
    <t>Kategorie A-Landesverband</t>
  </si>
  <si>
    <t>Kategorie B-Landesverband</t>
  </si>
  <si>
    <t>Erneute Teilnahme von Nicht-ÖMGV-Mitgliedern mit Newsletter-Anmeldung</t>
  </si>
  <si>
    <t xml:space="preserve"> Merkmal 1</t>
  </si>
  <si>
    <t>Angabe LV / Verein (Kurzform)</t>
  </si>
  <si>
    <t>Aktualisieren lt. Stichtag</t>
  </si>
  <si>
    <t>VDS 08-1  ÖMGV Turnierberechtigung -  Punktesystem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</si>
</sst>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1"/>
      <color theme="9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rgb="FF00B050"/>
      <name val="Calibri"/>
      <family val="2"/>
      <scheme val="minor"/>
    </font>
    <font>
      <sz val="16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0" fillId="0" borderId="12" xfId="0" applyBorder="1"/>
    <xf numFmtId="0" fontId="2" fillId="0" borderId="1" xfId="0" applyFont="1" applyBorder="1"/>
    <xf numFmtId="0" fontId="2" fillId="0" borderId="0" xfId="0" applyFont="1"/>
    <xf numFmtId="0" fontId="2" fillId="0" borderId="0" xfId="0" applyFont="1" applyFill="1" applyBorder="1"/>
    <xf numFmtId="0" fontId="5" fillId="0" borderId="1" xfId="0" applyFont="1" applyBorder="1"/>
    <xf numFmtId="0" fontId="0" fillId="0" borderId="0" xfId="0" applyAlignment="1">
      <alignment horizontal="center" vertical="center"/>
    </xf>
    <xf numFmtId="0" fontId="3" fillId="0" borderId="1" xfId="0" applyFont="1" applyBorder="1"/>
    <xf numFmtId="0" fontId="1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4" borderId="12" xfId="0" applyFill="1" applyBorder="1"/>
    <xf numFmtId="0" fontId="2" fillId="4" borderId="1" xfId="0" applyFont="1" applyFill="1" applyBorder="1"/>
    <xf numFmtId="0" fontId="0" fillId="4" borderId="1" xfId="0" applyFill="1" applyBorder="1"/>
    <xf numFmtId="0" fontId="5" fillId="4" borderId="1" xfId="0" applyFont="1" applyFill="1" applyBorder="1"/>
    <xf numFmtId="0" fontId="3" fillId="4" borderId="1" xfId="0" applyFont="1" applyFill="1" applyBorder="1"/>
    <xf numFmtId="0" fontId="0" fillId="4" borderId="16" xfId="0" applyFill="1" applyBorder="1"/>
    <xf numFmtId="0" fontId="0" fillId="3" borderId="10" xfId="0" applyFill="1" applyBorder="1" applyAlignment="1">
      <alignment horizontal="center"/>
    </xf>
    <xf numFmtId="0" fontId="0" fillId="0" borderId="8" xfId="0" applyBorder="1"/>
    <xf numFmtId="0" fontId="0" fillId="4" borderId="8" xfId="0" applyFill="1" applyBorder="1"/>
    <xf numFmtId="0" fontId="0" fillId="3" borderId="3" xfId="0" applyFill="1" applyBorder="1" applyAlignment="1">
      <alignment horizontal="center"/>
    </xf>
    <xf numFmtId="0" fontId="0" fillId="0" borderId="17" xfId="0" applyBorder="1"/>
    <xf numFmtId="0" fontId="0" fillId="4" borderId="17" xfId="0" applyFill="1" applyBorder="1"/>
    <xf numFmtId="0" fontId="0" fillId="3" borderId="7" xfId="0" applyFill="1" applyBorder="1" applyAlignment="1">
      <alignment horizontal="center"/>
    </xf>
    <xf numFmtId="0" fontId="5" fillId="0" borderId="17" xfId="0" applyFont="1" applyBorder="1"/>
    <xf numFmtId="0" fontId="0" fillId="0" borderId="1" xfId="0" applyFont="1" applyBorder="1"/>
    <xf numFmtId="0" fontId="0" fillId="4" borderId="1" xfId="0" applyFont="1" applyFill="1" applyBorder="1"/>
    <xf numFmtId="0" fontId="0" fillId="3" borderId="5" xfId="0" applyFont="1" applyFill="1" applyBorder="1" applyAlignment="1">
      <alignment horizontal="center"/>
    </xf>
    <xf numFmtId="0" fontId="0" fillId="0" borderId="8" xfId="0" applyFont="1" applyBorder="1"/>
    <xf numFmtId="0" fontId="0" fillId="4" borderId="8" xfId="0" applyFont="1" applyFill="1" applyBorder="1"/>
    <xf numFmtId="0" fontId="0" fillId="3" borderId="3" xfId="0" applyFont="1" applyFill="1" applyBorder="1" applyAlignment="1">
      <alignment horizontal="center"/>
    </xf>
    <xf numFmtId="0" fontId="4" fillId="4" borderId="17" xfId="0" applyFont="1" applyFill="1" applyBorder="1"/>
    <xf numFmtId="0" fontId="3" fillId="4" borderId="17" xfId="0" applyFont="1" applyFill="1" applyBorder="1"/>
    <xf numFmtId="0" fontId="2" fillId="3" borderId="7" xfId="0" applyFont="1" applyFill="1" applyBorder="1" applyAlignment="1">
      <alignment horizontal="center"/>
    </xf>
    <xf numFmtId="0" fontId="0" fillId="5" borderId="8" xfId="0" applyFill="1" applyBorder="1"/>
    <xf numFmtId="0" fontId="0" fillId="6" borderId="8" xfId="0" applyFill="1" applyBorder="1"/>
    <xf numFmtId="0" fontId="0" fillId="7" borderId="8" xfId="0" applyFill="1" applyBorder="1"/>
    <xf numFmtId="0" fontId="0" fillId="8" borderId="8" xfId="0" applyFont="1" applyFill="1" applyBorder="1"/>
    <xf numFmtId="0" fontId="0" fillId="9" borderId="8" xfId="0" applyFill="1" applyBorder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6" xfId="0" applyFont="1" applyBorder="1"/>
    <xf numFmtId="0" fontId="0" fillId="0" borderId="12" xfId="0" applyFill="1" applyBorder="1"/>
    <xf numFmtId="0" fontId="6" fillId="0" borderId="1" xfId="0" applyFont="1" applyBorder="1"/>
    <xf numFmtId="0" fontId="7" fillId="0" borderId="1" xfId="0" applyFont="1" applyBorder="1"/>
    <xf numFmtId="0" fontId="6" fillId="2" borderId="1" xfId="0" applyFont="1" applyFill="1" applyBorder="1"/>
    <xf numFmtId="0" fontId="1" fillId="0" borderId="7" xfId="0" applyFont="1" applyBorder="1" applyAlignment="1">
      <alignment horizontal="center"/>
    </xf>
    <xf numFmtId="0" fontId="1" fillId="5" borderId="7" xfId="0" applyFont="1" applyFill="1" applyBorder="1" applyAlignment="1">
      <alignment horizontal="center"/>
    </xf>
    <xf numFmtId="0" fontId="0" fillId="0" borderId="3" xfId="0" applyBorder="1"/>
    <xf numFmtId="0" fontId="1" fillId="6" borderId="7" xfId="0" applyFont="1" applyFill="1" applyBorder="1" applyAlignment="1">
      <alignment horizontal="center"/>
    </xf>
    <xf numFmtId="0" fontId="0" fillId="5" borderId="17" xfId="0" applyFill="1" applyBorder="1"/>
    <xf numFmtId="0" fontId="8" fillId="6" borderId="17" xfId="0" applyFont="1" applyFill="1" applyBorder="1"/>
    <xf numFmtId="0" fontId="8" fillId="3" borderId="5" xfId="0" applyFont="1" applyFill="1" applyBorder="1" applyAlignment="1">
      <alignment horizontal="center"/>
    </xf>
    <xf numFmtId="0" fontId="0" fillId="0" borderId="13" xfId="0" applyBorder="1"/>
    <xf numFmtId="0" fontId="1" fillId="7" borderId="3" xfId="0" applyFont="1" applyFill="1" applyBorder="1" applyAlignment="1">
      <alignment horizontal="center"/>
    </xf>
    <xf numFmtId="0" fontId="0" fillId="0" borderId="32" xfId="0" applyBorder="1"/>
    <xf numFmtId="0" fontId="0" fillId="0" borderId="22" xfId="0" applyBorder="1"/>
    <xf numFmtId="0" fontId="0" fillId="0" borderId="23" xfId="0" applyBorder="1"/>
    <xf numFmtId="0" fontId="0" fillId="0" borderId="33" xfId="0" applyBorder="1"/>
    <xf numFmtId="0" fontId="8" fillId="7" borderId="34" xfId="0" applyFont="1" applyFill="1" applyBorder="1"/>
    <xf numFmtId="0" fontId="1" fillId="7" borderId="5" xfId="0" applyFont="1" applyFill="1" applyBorder="1" applyAlignment="1">
      <alignment horizontal="center"/>
    </xf>
    <xf numFmtId="0" fontId="0" fillId="7" borderId="1" xfId="0" applyFill="1" applyBorder="1"/>
    <xf numFmtId="1" fontId="0" fillId="7" borderId="4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1" fillId="7" borderId="7" xfId="0" applyNumberFormat="1" applyFont="1" applyFill="1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3" fillId="10" borderId="0" xfId="0" applyFont="1" applyFill="1" applyBorder="1" applyAlignment="1">
      <alignment horizontal="center"/>
    </xf>
    <xf numFmtId="0" fontId="1" fillId="10" borderId="0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0" borderId="16" xfId="0" applyFont="1" applyBorder="1"/>
    <xf numFmtId="0" fontId="0" fillId="4" borderId="16" xfId="0" applyFont="1" applyFill="1" applyBorder="1"/>
    <xf numFmtId="0" fontId="0" fillId="3" borderId="10" xfId="0" applyFont="1" applyFill="1" applyBorder="1" applyAlignment="1">
      <alignment horizontal="center"/>
    </xf>
    <xf numFmtId="1" fontId="1" fillId="11" borderId="7" xfId="0" applyNumberFormat="1" applyFont="1" applyFill="1" applyBorder="1" applyAlignment="1">
      <alignment horizontal="center"/>
    </xf>
    <xf numFmtId="0" fontId="4" fillId="0" borderId="15" xfId="0" applyFont="1" applyBorder="1"/>
    <xf numFmtId="0" fontId="0" fillId="0" borderId="34" xfId="0" applyBorder="1"/>
    <xf numFmtId="1" fontId="1" fillId="12" borderId="7" xfId="0" applyNumberFormat="1" applyFont="1" applyFill="1" applyBorder="1" applyAlignment="1">
      <alignment horizontal="center"/>
    </xf>
    <xf numFmtId="0" fontId="0" fillId="13" borderId="8" xfId="0" applyFill="1" applyBorder="1"/>
    <xf numFmtId="1" fontId="1" fillId="13" borderId="7" xfId="0" applyNumberFormat="1" applyFont="1" applyFill="1" applyBorder="1" applyAlignment="1">
      <alignment horizontal="center"/>
    </xf>
    <xf numFmtId="0" fontId="1" fillId="14" borderId="37" xfId="0" applyFont="1" applyFill="1" applyBorder="1"/>
    <xf numFmtId="0" fontId="1" fillId="14" borderId="38" xfId="0" applyFont="1" applyFill="1" applyBorder="1" applyAlignment="1">
      <alignment horizontal="center"/>
    </xf>
    <xf numFmtId="1" fontId="11" fillId="14" borderId="38" xfId="0" applyNumberFormat="1" applyFont="1" applyFill="1" applyBorder="1" applyAlignment="1">
      <alignment horizontal="center"/>
    </xf>
    <xf numFmtId="0" fontId="6" fillId="0" borderId="8" xfId="0" applyFont="1" applyBorder="1"/>
    <xf numFmtId="0" fontId="8" fillId="8" borderId="17" xfId="0" applyFont="1" applyFill="1" applyBorder="1"/>
    <xf numFmtId="0" fontId="8" fillId="12" borderId="17" xfId="0" applyFont="1" applyFill="1" applyBorder="1"/>
    <xf numFmtId="0" fontId="8" fillId="13" borderId="17" xfId="0" applyFont="1" applyFill="1" applyBorder="1"/>
    <xf numFmtId="0" fontId="12" fillId="0" borderId="1" xfId="0" applyFont="1" applyBorder="1"/>
    <xf numFmtId="0" fontId="3" fillId="0" borderId="16" xfId="0" applyFont="1" applyBorder="1"/>
    <xf numFmtId="0" fontId="8" fillId="0" borderId="16" xfId="0" applyFont="1" applyBorder="1"/>
    <xf numFmtId="0" fontId="3" fillId="3" borderId="5" xfId="0" applyFont="1" applyFill="1" applyBorder="1" applyAlignment="1">
      <alignment horizontal="center"/>
    </xf>
    <xf numFmtId="0" fontId="3" fillId="3" borderId="5" xfId="0" quotePrefix="1" applyNumberFormat="1" applyFont="1" applyFill="1" applyBorder="1" applyAlignment="1">
      <alignment horizontal="center"/>
    </xf>
    <xf numFmtId="0" fontId="0" fillId="0" borderId="0" xfId="0" applyAlignment="1"/>
    <xf numFmtId="0" fontId="0" fillId="7" borderId="2" xfId="0" applyFill="1" applyBorder="1"/>
    <xf numFmtId="0" fontId="0" fillId="0" borderId="31" xfId="0" applyBorder="1"/>
    <xf numFmtId="0" fontId="0" fillId="7" borderId="4" xfId="0" applyFill="1" applyBorder="1"/>
    <xf numFmtId="1" fontId="0" fillId="0" borderId="1" xfId="0" applyNumberFormat="1" applyBorder="1" applyAlignment="1">
      <alignment horizontal="center"/>
    </xf>
    <xf numFmtId="0" fontId="0" fillId="0" borderId="10" xfId="0" applyBorder="1"/>
    <xf numFmtId="0" fontId="10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14" borderId="39" xfId="0" applyFont="1" applyFill="1" applyBorder="1" applyAlignment="1">
      <alignment horizontal="center"/>
    </xf>
    <xf numFmtId="0" fontId="11" fillId="14" borderId="40" xfId="0" applyFont="1" applyFill="1" applyBorder="1" applyAlignment="1">
      <alignment horizontal="center"/>
    </xf>
    <xf numFmtId="0" fontId="10" fillId="0" borderId="2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9" fillId="3" borderId="4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13" borderId="2" xfId="0" applyFill="1" applyBorder="1" applyAlignment="1">
      <alignment horizontal="center" vertical="center"/>
    </xf>
    <xf numFmtId="0" fontId="0" fillId="13" borderId="4" xfId="0" applyFill="1" applyBorder="1" applyAlignment="1">
      <alignment horizontal="center" vertical="center"/>
    </xf>
    <xf numFmtId="0" fontId="0" fillId="13" borderId="9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/>
    </xf>
    <xf numFmtId="0" fontId="0" fillId="5" borderId="19" xfId="0" applyFill="1" applyBorder="1" applyAlignment="1">
      <alignment horizontal="center" vertical="center"/>
    </xf>
    <xf numFmtId="0" fontId="0" fillId="5" borderId="14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4" xfId="0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0" fontId="0" fillId="8" borderId="9" xfId="0" applyFont="1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15" borderId="20" xfId="0" applyFill="1" applyBorder="1" applyAlignment="1">
      <alignment horizontal="center" wrapText="1"/>
    </xf>
    <xf numFmtId="0" fontId="0" fillId="15" borderId="24" xfId="0" applyFill="1" applyBorder="1" applyAlignment="1">
      <alignment horizontal="center" wrapText="1"/>
    </xf>
    <xf numFmtId="0" fontId="1" fillId="0" borderId="4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8" xfId="0" applyFill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00FF"/>
      <color rgb="FF6699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60961</xdr:colOff>
      <xdr:row>0</xdr:row>
      <xdr:rowOff>0</xdr:rowOff>
    </xdr:from>
    <xdr:to>
      <xdr:col>1</xdr:col>
      <xdr:colOff>1150621</xdr:colOff>
      <xdr:row>0</xdr:row>
      <xdr:rowOff>511302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64FCA26-9BC5-9165-4EA5-0E2CA1AA23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841" y="0"/>
          <a:ext cx="1089660" cy="5113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65059C-0491-4034-865E-D98B4C2771A2}">
  <dimension ref="A1:J60"/>
  <sheetViews>
    <sheetView tabSelected="1" view="pageBreakPreview" topLeftCell="B37" zoomScaleNormal="160" zoomScaleSheetLayoutView="100" workbookViewId="0">
      <selection activeCell="I54" sqref="I54"/>
    </sheetView>
  </sheetViews>
  <sheetFormatPr baseColWidth="10" defaultRowHeight="14.4" x14ac:dyDescent="0.3"/>
  <cols>
    <col min="1" max="1" width="2.6640625" style="9" customWidth="1"/>
    <col min="2" max="2" width="87.77734375" customWidth="1"/>
    <col min="3" max="3" width="42.21875" customWidth="1"/>
    <col min="4" max="4" width="23.6640625" style="14" customWidth="1"/>
    <col min="5" max="5" width="8.33203125" style="15" customWidth="1"/>
    <col min="6" max="6" width="1.5546875" style="47" customWidth="1"/>
    <col min="7" max="7" width="6.44140625" style="47" customWidth="1"/>
    <col min="8" max="8" width="5.33203125" customWidth="1"/>
  </cols>
  <sheetData>
    <row r="1" spans="1:10" ht="51" customHeight="1" thickBot="1" x14ac:dyDescent="0.35">
      <c r="B1" s="103" t="s">
        <v>71</v>
      </c>
      <c r="C1" s="104" t="s">
        <v>69</v>
      </c>
      <c r="D1" s="149"/>
      <c r="E1" s="150"/>
      <c r="F1" s="150"/>
      <c r="G1" s="150"/>
      <c r="H1" s="150"/>
      <c r="I1" s="151"/>
    </row>
    <row r="2" spans="1:10" s="3" customFormat="1" ht="13.8" customHeight="1" x14ac:dyDescent="0.3">
      <c r="A2" s="121" t="s">
        <v>68</v>
      </c>
      <c r="B2" s="122"/>
      <c r="C2" s="115" t="s">
        <v>0</v>
      </c>
      <c r="D2" s="117" t="s">
        <v>37</v>
      </c>
      <c r="E2" s="119" t="s">
        <v>46</v>
      </c>
      <c r="F2" s="74"/>
      <c r="G2" s="154" t="s">
        <v>38</v>
      </c>
      <c r="H2" s="155"/>
      <c r="I2" s="156"/>
    </row>
    <row r="3" spans="1:10" ht="15" thickBot="1" x14ac:dyDescent="0.35">
      <c r="A3" s="118"/>
      <c r="B3" s="123"/>
      <c r="C3" s="116"/>
      <c r="D3" s="118"/>
      <c r="E3" s="120"/>
      <c r="F3" s="74"/>
      <c r="G3" s="157" t="s">
        <v>39</v>
      </c>
      <c r="H3" s="158"/>
      <c r="I3" s="53" t="s">
        <v>1</v>
      </c>
    </row>
    <row r="4" spans="1:10" x14ac:dyDescent="0.3">
      <c r="A4" s="132">
        <v>1</v>
      </c>
      <c r="B4" s="39" t="s">
        <v>47</v>
      </c>
      <c r="C4" s="23"/>
      <c r="D4" s="24"/>
      <c r="E4" s="25"/>
      <c r="F4" s="72"/>
      <c r="G4" s="159">
        <f>SUM(G6:H15)</f>
        <v>0</v>
      </c>
      <c r="H4" s="160"/>
      <c r="I4" s="45"/>
    </row>
    <row r="5" spans="1:10" x14ac:dyDescent="0.3">
      <c r="A5" s="133"/>
      <c r="B5" s="49"/>
      <c r="C5" s="4"/>
      <c r="D5" s="16"/>
      <c r="E5" s="13"/>
      <c r="F5" s="72"/>
      <c r="G5" s="126"/>
      <c r="H5" s="127"/>
      <c r="I5" s="46"/>
    </row>
    <row r="6" spans="1:10" x14ac:dyDescent="0.3">
      <c r="A6" s="133"/>
      <c r="B6" s="1"/>
      <c r="C6" s="1" t="s">
        <v>2</v>
      </c>
      <c r="D6" s="17"/>
      <c r="E6" s="59">
        <v>10</v>
      </c>
      <c r="F6" s="72"/>
      <c r="G6" s="107"/>
      <c r="H6" s="108"/>
      <c r="I6" s="44">
        <f>E6*G6</f>
        <v>0</v>
      </c>
    </row>
    <row r="7" spans="1:10" x14ac:dyDescent="0.3">
      <c r="A7" s="133"/>
      <c r="B7" s="50"/>
      <c r="C7" s="1" t="s">
        <v>3</v>
      </c>
      <c r="D7" s="17"/>
      <c r="E7" s="59">
        <v>10</v>
      </c>
      <c r="F7" s="73"/>
      <c r="G7" s="107"/>
      <c r="H7" s="108"/>
      <c r="I7" s="44">
        <f t="shared" ref="I7:I15" si="0">E7*G7</f>
        <v>0</v>
      </c>
    </row>
    <row r="8" spans="1:10" x14ac:dyDescent="0.3">
      <c r="A8" s="133"/>
      <c r="B8" s="51"/>
      <c r="C8" s="1" t="s">
        <v>4</v>
      </c>
      <c r="D8" s="17"/>
      <c r="E8" s="59">
        <v>10</v>
      </c>
      <c r="F8" s="73"/>
      <c r="G8" s="107"/>
      <c r="H8" s="108"/>
      <c r="I8" s="44">
        <f t="shared" si="0"/>
        <v>0</v>
      </c>
    </row>
    <row r="9" spans="1:10" x14ac:dyDescent="0.3">
      <c r="A9" s="133"/>
      <c r="B9" s="52"/>
      <c r="C9" s="1" t="s">
        <v>5</v>
      </c>
      <c r="D9" s="17"/>
      <c r="E9" s="59">
        <v>10</v>
      </c>
      <c r="F9" s="73"/>
      <c r="G9" s="107"/>
      <c r="H9" s="108"/>
      <c r="I9" s="44">
        <f t="shared" si="0"/>
        <v>0</v>
      </c>
    </row>
    <row r="10" spans="1:10" x14ac:dyDescent="0.3">
      <c r="A10" s="133"/>
      <c r="B10" s="50"/>
      <c r="C10" s="1" t="s">
        <v>6</v>
      </c>
      <c r="D10" s="17"/>
      <c r="E10" s="59">
        <v>4</v>
      </c>
      <c r="F10" s="73"/>
      <c r="G10" s="107"/>
      <c r="H10" s="108"/>
      <c r="I10" s="44">
        <f t="shared" si="0"/>
        <v>0</v>
      </c>
    </row>
    <row r="11" spans="1:10" x14ac:dyDescent="0.3">
      <c r="A11" s="133"/>
      <c r="B11" s="51"/>
      <c r="C11" s="1" t="s">
        <v>7</v>
      </c>
      <c r="D11" s="17"/>
      <c r="E11" s="59">
        <v>4</v>
      </c>
      <c r="F11" s="73"/>
      <c r="G11" s="107"/>
      <c r="H11" s="108"/>
      <c r="I11" s="44">
        <f t="shared" si="0"/>
        <v>0</v>
      </c>
    </row>
    <row r="12" spans="1:10" x14ac:dyDescent="0.3">
      <c r="A12" s="133"/>
      <c r="B12" s="51"/>
      <c r="C12" s="1" t="s">
        <v>8</v>
      </c>
      <c r="D12" s="18"/>
      <c r="E12" s="59">
        <v>2</v>
      </c>
      <c r="F12" s="73"/>
      <c r="G12" s="107"/>
      <c r="H12" s="108"/>
      <c r="I12" s="44">
        <f t="shared" si="0"/>
        <v>0</v>
      </c>
    </row>
    <row r="13" spans="1:10" x14ac:dyDescent="0.3">
      <c r="A13" s="133"/>
      <c r="B13" s="51"/>
      <c r="C13" s="1" t="s">
        <v>9</v>
      </c>
      <c r="D13" s="18"/>
      <c r="E13" s="59">
        <v>2</v>
      </c>
      <c r="F13" s="73"/>
      <c r="G13" s="107"/>
      <c r="H13" s="108"/>
      <c r="I13" s="44">
        <f t="shared" si="0"/>
        <v>0</v>
      </c>
    </row>
    <row r="14" spans="1:10" x14ac:dyDescent="0.3">
      <c r="A14" s="133"/>
      <c r="B14" s="50"/>
      <c r="C14" s="1" t="s">
        <v>10</v>
      </c>
      <c r="D14" s="17"/>
      <c r="E14" s="59">
        <v>2</v>
      </c>
      <c r="F14" s="72"/>
      <c r="G14" s="107"/>
      <c r="H14" s="108"/>
      <c r="I14" s="44">
        <f t="shared" si="0"/>
        <v>0</v>
      </c>
      <c r="J14" s="97"/>
    </row>
    <row r="15" spans="1:10" x14ac:dyDescent="0.3">
      <c r="A15" s="133"/>
      <c r="B15" s="51"/>
      <c r="C15" s="1" t="s">
        <v>11</v>
      </c>
      <c r="D15" s="17"/>
      <c r="E15" s="59">
        <v>2</v>
      </c>
      <c r="F15" s="72"/>
      <c r="G15" s="107"/>
      <c r="H15" s="108"/>
      <c r="I15" s="44">
        <f t="shared" si="0"/>
        <v>0</v>
      </c>
    </row>
    <row r="16" spans="1:10" ht="15" thickBot="1" x14ac:dyDescent="0.35">
      <c r="A16" s="134"/>
      <c r="B16" s="26"/>
      <c r="C16" s="57" t="s">
        <v>17</v>
      </c>
      <c r="D16" s="27"/>
      <c r="E16" s="28"/>
      <c r="F16" s="72"/>
      <c r="G16" s="109"/>
      <c r="H16" s="110"/>
      <c r="I16" s="54">
        <f>SUM(I6:I15)</f>
        <v>0</v>
      </c>
    </row>
    <row r="17" spans="1:10" x14ac:dyDescent="0.3">
      <c r="A17" s="135">
        <v>2</v>
      </c>
      <c r="B17" s="40" t="s">
        <v>12</v>
      </c>
      <c r="C17" s="88"/>
      <c r="D17" s="24"/>
      <c r="E17" s="25"/>
      <c r="F17" s="72"/>
      <c r="G17" s="111"/>
      <c r="H17" s="112"/>
      <c r="I17" s="55"/>
    </row>
    <row r="18" spans="1:10" x14ac:dyDescent="0.3">
      <c r="A18" s="136"/>
      <c r="B18" s="10" t="s">
        <v>56</v>
      </c>
      <c r="C18" s="1"/>
      <c r="D18" s="19" t="s">
        <v>29</v>
      </c>
      <c r="E18" s="11">
        <v>30</v>
      </c>
      <c r="F18" s="72"/>
      <c r="G18" s="107"/>
      <c r="H18" s="108"/>
      <c r="I18" s="44">
        <f>E18*G18</f>
        <v>0</v>
      </c>
    </row>
    <row r="19" spans="1:10" x14ac:dyDescent="0.3">
      <c r="A19" s="136"/>
      <c r="B19" s="10" t="s">
        <v>32</v>
      </c>
      <c r="C19" s="1"/>
      <c r="D19" s="19"/>
      <c r="E19" s="11">
        <v>20</v>
      </c>
      <c r="F19" s="72"/>
      <c r="G19" s="107"/>
      <c r="H19" s="108"/>
      <c r="I19" s="44">
        <f t="shared" ref="I19:I21" si="1">E19*G19</f>
        <v>0</v>
      </c>
    </row>
    <row r="20" spans="1:10" x14ac:dyDescent="0.3">
      <c r="A20" s="136"/>
      <c r="B20" s="10" t="s">
        <v>48</v>
      </c>
      <c r="C20" s="8"/>
      <c r="D20" s="19"/>
      <c r="E20" s="59">
        <v>3</v>
      </c>
      <c r="F20" s="72"/>
      <c r="G20" s="107"/>
      <c r="H20" s="108"/>
      <c r="I20" s="44">
        <f t="shared" si="1"/>
        <v>0</v>
      </c>
    </row>
    <row r="21" spans="1:10" x14ac:dyDescent="0.3">
      <c r="A21" s="136"/>
      <c r="B21" s="10" t="s">
        <v>67</v>
      </c>
      <c r="C21" s="8"/>
      <c r="D21" s="19"/>
      <c r="E21" s="59">
        <v>2</v>
      </c>
      <c r="F21" s="72"/>
      <c r="G21" s="107"/>
      <c r="H21" s="108"/>
      <c r="I21" s="44">
        <f t="shared" si="1"/>
        <v>0</v>
      </c>
    </row>
    <row r="22" spans="1:10" ht="15" thickBot="1" x14ac:dyDescent="0.35">
      <c r="A22" s="137"/>
      <c r="B22" s="29"/>
      <c r="C22" s="58" t="s">
        <v>17</v>
      </c>
      <c r="D22" s="27"/>
      <c r="E22" s="28"/>
      <c r="F22" s="72"/>
      <c r="G22" s="109"/>
      <c r="H22" s="110"/>
      <c r="I22" s="56">
        <f>SUM(I18:I21)</f>
        <v>0</v>
      </c>
    </row>
    <row r="23" spans="1:10" x14ac:dyDescent="0.3">
      <c r="A23" s="138">
        <v>3</v>
      </c>
      <c r="B23" s="41" t="s">
        <v>13</v>
      </c>
      <c r="C23" s="62"/>
      <c r="D23" s="41" t="s">
        <v>43</v>
      </c>
      <c r="E23" s="61" t="s">
        <v>42</v>
      </c>
      <c r="F23" s="72"/>
      <c r="G23" s="98"/>
      <c r="H23" s="99"/>
      <c r="I23" s="55"/>
      <c r="J23" s="152" t="s">
        <v>70</v>
      </c>
    </row>
    <row r="24" spans="1:10" ht="15" thickBot="1" x14ac:dyDescent="0.35">
      <c r="A24" s="139"/>
      <c r="B24" s="49"/>
      <c r="C24" s="63"/>
      <c r="D24" s="68" t="s">
        <v>44</v>
      </c>
      <c r="E24" s="67" t="s">
        <v>42</v>
      </c>
      <c r="F24" s="72"/>
      <c r="G24" s="100">
        <v>987</v>
      </c>
      <c r="H24" s="1"/>
      <c r="I24" s="60"/>
      <c r="J24" s="153"/>
    </row>
    <row r="25" spans="1:10" x14ac:dyDescent="0.3">
      <c r="A25" s="139"/>
      <c r="B25" s="49"/>
      <c r="C25" s="63"/>
      <c r="D25" s="18"/>
      <c r="E25" s="12"/>
      <c r="F25" s="72"/>
      <c r="G25" s="126"/>
      <c r="H25" s="127"/>
      <c r="I25" s="60"/>
    </row>
    <row r="26" spans="1:10" x14ac:dyDescent="0.3">
      <c r="A26" s="139"/>
      <c r="B26" s="10" t="s">
        <v>63</v>
      </c>
      <c r="C26" s="64" t="s">
        <v>40</v>
      </c>
      <c r="D26" s="20" t="s">
        <v>26</v>
      </c>
      <c r="E26" s="12"/>
      <c r="F26" s="72"/>
      <c r="G26" s="69">
        <f>SUM(G24/20)</f>
        <v>49.35</v>
      </c>
      <c r="H26" s="101">
        <v>0</v>
      </c>
      <c r="I26" s="70">
        <f>H26*G26</f>
        <v>0</v>
      </c>
    </row>
    <row r="27" spans="1:10" x14ac:dyDescent="0.3">
      <c r="A27" s="139"/>
      <c r="B27" s="10" t="s">
        <v>18</v>
      </c>
      <c r="C27" s="64" t="s">
        <v>15</v>
      </c>
      <c r="D27" s="20" t="s">
        <v>41</v>
      </c>
      <c r="E27" s="12"/>
      <c r="F27" s="72"/>
      <c r="G27" s="69">
        <f>SUM(G24/40)</f>
        <v>24.675000000000001</v>
      </c>
      <c r="H27" s="101">
        <v>0</v>
      </c>
      <c r="I27" s="70">
        <f t="shared" ref="I27:I29" si="2">H27*G27</f>
        <v>0</v>
      </c>
    </row>
    <row r="28" spans="1:10" x14ac:dyDescent="0.3">
      <c r="A28" s="139"/>
      <c r="B28" s="10" t="s">
        <v>64</v>
      </c>
      <c r="C28" s="64" t="s">
        <v>65</v>
      </c>
      <c r="D28" s="20" t="s">
        <v>27</v>
      </c>
      <c r="E28" s="12"/>
      <c r="F28" s="72"/>
      <c r="G28" s="69">
        <f>SUM(G23/10)</f>
        <v>0</v>
      </c>
      <c r="H28" s="101">
        <v>0</v>
      </c>
      <c r="I28" s="70">
        <f t="shared" si="2"/>
        <v>0</v>
      </c>
    </row>
    <row r="29" spans="1:10" x14ac:dyDescent="0.3">
      <c r="A29" s="139"/>
      <c r="B29" s="10" t="s">
        <v>18</v>
      </c>
      <c r="C29" s="64" t="s">
        <v>66</v>
      </c>
      <c r="D29" s="20" t="s">
        <v>26</v>
      </c>
      <c r="E29" s="12"/>
      <c r="F29" s="72"/>
      <c r="G29" s="69">
        <f>SUM(G23/20)</f>
        <v>0</v>
      </c>
      <c r="H29" s="101">
        <v>0</v>
      </c>
      <c r="I29" s="70">
        <f t="shared" si="2"/>
        <v>0</v>
      </c>
    </row>
    <row r="30" spans="1:10" x14ac:dyDescent="0.3">
      <c r="A30" s="139"/>
      <c r="B30" s="94" t="s">
        <v>28</v>
      </c>
      <c r="C30" s="65"/>
      <c r="D30" s="19"/>
      <c r="E30" s="12"/>
      <c r="F30" s="72"/>
      <c r="G30" s="107"/>
      <c r="H30" s="108"/>
      <c r="I30" s="44"/>
    </row>
    <row r="31" spans="1:10" ht="15" thickBot="1" x14ac:dyDescent="0.35">
      <c r="A31" s="140"/>
      <c r="B31" s="26"/>
      <c r="C31" s="66" t="s">
        <v>17</v>
      </c>
      <c r="D31" s="27"/>
      <c r="E31" s="28"/>
      <c r="F31" s="72"/>
      <c r="G31" s="109"/>
      <c r="H31" s="110"/>
      <c r="I31" s="71">
        <f>SUM(I26:I29)</f>
        <v>0</v>
      </c>
    </row>
    <row r="32" spans="1:10" x14ac:dyDescent="0.3">
      <c r="A32" s="141">
        <v>4</v>
      </c>
      <c r="B32" s="42" t="s">
        <v>20</v>
      </c>
      <c r="C32" s="33"/>
      <c r="D32" s="34"/>
      <c r="E32" s="35"/>
      <c r="F32" s="72"/>
      <c r="G32" s="124"/>
      <c r="H32" s="125"/>
      <c r="I32" s="60"/>
    </row>
    <row r="33" spans="1:9" x14ac:dyDescent="0.3">
      <c r="A33" s="142"/>
      <c r="B33" s="30"/>
      <c r="C33" s="30" t="s">
        <v>58</v>
      </c>
      <c r="D33" s="31"/>
      <c r="E33" s="32">
        <v>25</v>
      </c>
      <c r="F33" s="72"/>
      <c r="G33" s="107"/>
      <c r="H33" s="108"/>
      <c r="I33" s="44">
        <f>E33*G33</f>
        <v>0</v>
      </c>
    </row>
    <row r="34" spans="1:9" x14ac:dyDescent="0.3">
      <c r="A34" s="142"/>
      <c r="B34" s="92" t="s">
        <v>59</v>
      </c>
      <c r="C34" s="30" t="s">
        <v>49</v>
      </c>
      <c r="D34" s="31"/>
      <c r="E34" s="32">
        <v>10</v>
      </c>
      <c r="F34" s="72"/>
      <c r="G34" s="107"/>
      <c r="H34" s="108"/>
      <c r="I34" s="44">
        <f t="shared" ref="I34:I37" si="3">E34*G34</f>
        <v>0</v>
      </c>
    </row>
    <row r="35" spans="1:9" x14ac:dyDescent="0.3">
      <c r="A35" s="142"/>
      <c r="B35" s="92" t="s">
        <v>60</v>
      </c>
      <c r="C35" s="30" t="s">
        <v>50</v>
      </c>
      <c r="D35" s="31"/>
      <c r="E35" s="32">
        <v>5</v>
      </c>
      <c r="F35" s="72"/>
      <c r="G35" s="107"/>
      <c r="H35" s="108"/>
      <c r="I35" s="44">
        <f t="shared" si="3"/>
        <v>0</v>
      </c>
    </row>
    <row r="36" spans="1:9" x14ac:dyDescent="0.3">
      <c r="A36" s="142"/>
      <c r="B36" s="30" t="s">
        <v>61</v>
      </c>
      <c r="C36" s="30"/>
      <c r="D36" s="31"/>
      <c r="E36" s="32">
        <v>0.1</v>
      </c>
      <c r="F36" s="72"/>
      <c r="G36" s="107"/>
      <c r="H36" s="108"/>
      <c r="I36" s="44">
        <f t="shared" si="3"/>
        <v>0</v>
      </c>
    </row>
    <row r="37" spans="1:9" x14ac:dyDescent="0.3">
      <c r="A37" s="143"/>
      <c r="B37" s="93" t="s">
        <v>19</v>
      </c>
      <c r="C37" s="76"/>
      <c r="D37" s="77"/>
      <c r="E37" s="78">
        <v>10</v>
      </c>
      <c r="F37" s="72"/>
      <c r="G37" s="107"/>
      <c r="H37" s="108"/>
      <c r="I37" s="44">
        <f t="shared" si="3"/>
        <v>0</v>
      </c>
    </row>
    <row r="38" spans="1:9" ht="15" thickBot="1" x14ac:dyDescent="0.35">
      <c r="A38" s="144"/>
      <c r="B38" s="80"/>
      <c r="C38" s="89" t="s">
        <v>17</v>
      </c>
      <c r="D38" s="36"/>
      <c r="E38" s="75"/>
      <c r="F38" s="72"/>
      <c r="G38" s="109"/>
      <c r="H38" s="110"/>
      <c r="I38" s="79">
        <f>SUM(I33:I37)</f>
        <v>0</v>
      </c>
    </row>
    <row r="39" spans="1:9" x14ac:dyDescent="0.3">
      <c r="A39" s="145">
        <v>5</v>
      </c>
      <c r="B39" s="43" t="s">
        <v>14</v>
      </c>
      <c r="C39" s="23"/>
      <c r="D39" s="24"/>
      <c r="E39" s="25"/>
      <c r="F39" s="72"/>
      <c r="G39" s="111"/>
      <c r="H39" s="112"/>
      <c r="I39" s="55"/>
    </row>
    <row r="40" spans="1:9" x14ac:dyDescent="0.3">
      <c r="A40" s="146"/>
      <c r="B40" s="10" t="s">
        <v>35</v>
      </c>
      <c r="C40" s="10" t="s">
        <v>62</v>
      </c>
      <c r="D40" s="20"/>
      <c r="E40" s="95">
        <v>10</v>
      </c>
      <c r="F40" s="72"/>
      <c r="G40" s="107"/>
      <c r="H40" s="108"/>
      <c r="I40" s="44">
        <f>E40*G40</f>
        <v>0</v>
      </c>
    </row>
    <row r="41" spans="1:9" x14ac:dyDescent="0.3">
      <c r="A41" s="146"/>
      <c r="B41" s="10" t="s">
        <v>30</v>
      </c>
      <c r="C41" s="10" t="s">
        <v>21</v>
      </c>
      <c r="D41" s="19"/>
      <c r="E41" s="96">
        <v>10</v>
      </c>
      <c r="F41" s="72"/>
      <c r="G41" s="107"/>
      <c r="H41" s="108"/>
      <c r="I41" s="44">
        <f t="shared" ref="I41:I45" si="4">E41*G41</f>
        <v>0</v>
      </c>
    </row>
    <row r="42" spans="1:9" x14ac:dyDescent="0.3">
      <c r="A42" s="146"/>
      <c r="B42" s="10" t="s">
        <v>24</v>
      </c>
      <c r="C42" s="10" t="s">
        <v>23</v>
      </c>
      <c r="D42" s="19"/>
      <c r="E42" s="96">
        <v>10</v>
      </c>
      <c r="F42" s="72"/>
      <c r="G42" s="107"/>
      <c r="H42" s="108"/>
      <c r="I42" s="44">
        <f t="shared" si="4"/>
        <v>0</v>
      </c>
    </row>
    <row r="43" spans="1:9" x14ac:dyDescent="0.3">
      <c r="A43" s="146"/>
      <c r="B43" s="10" t="s">
        <v>25</v>
      </c>
      <c r="C43" s="10" t="s">
        <v>22</v>
      </c>
      <c r="D43" s="19"/>
      <c r="E43" s="96">
        <v>5</v>
      </c>
      <c r="F43" s="72"/>
      <c r="G43" s="107"/>
      <c r="H43" s="108"/>
      <c r="I43" s="44">
        <f t="shared" si="4"/>
        <v>0</v>
      </c>
    </row>
    <row r="44" spans="1:9" x14ac:dyDescent="0.3">
      <c r="A44" s="146"/>
      <c r="B44" s="10" t="s">
        <v>31</v>
      </c>
      <c r="C44" s="10" t="s">
        <v>52</v>
      </c>
      <c r="D44" s="19"/>
      <c r="E44" s="96">
        <v>20</v>
      </c>
      <c r="F44" s="72"/>
      <c r="G44" s="107"/>
      <c r="H44" s="108"/>
      <c r="I44" s="44">
        <f t="shared" si="4"/>
        <v>0</v>
      </c>
    </row>
    <row r="45" spans="1:9" x14ac:dyDescent="0.3">
      <c r="A45" s="147"/>
      <c r="B45" s="10" t="s">
        <v>33</v>
      </c>
      <c r="C45" s="10" t="s">
        <v>51</v>
      </c>
      <c r="D45" s="20"/>
      <c r="E45" s="95">
        <v>1</v>
      </c>
      <c r="F45" s="72"/>
      <c r="G45" s="107"/>
      <c r="H45" s="108"/>
      <c r="I45" s="44">
        <f t="shared" si="4"/>
        <v>0</v>
      </c>
    </row>
    <row r="46" spans="1:9" ht="15" thickBot="1" x14ac:dyDescent="0.35">
      <c r="A46" s="148"/>
      <c r="B46" s="81"/>
      <c r="C46" s="90" t="s">
        <v>17</v>
      </c>
      <c r="D46" s="37"/>
      <c r="E46" s="38"/>
      <c r="F46" s="72"/>
      <c r="G46" s="109"/>
      <c r="H46" s="110"/>
      <c r="I46" s="82">
        <f>SUM(I40:I45)</f>
        <v>0</v>
      </c>
    </row>
    <row r="47" spans="1:9" x14ac:dyDescent="0.3">
      <c r="A47" s="128">
        <v>6</v>
      </c>
      <c r="B47" s="83" t="s">
        <v>34</v>
      </c>
      <c r="C47" s="23"/>
      <c r="D47" s="24"/>
      <c r="E47" s="25"/>
      <c r="F47" s="72"/>
      <c r="G47" s="111"/>
      <c r="H47" s="112"/>
      <c r="I47" s="55"/>
    </row>
    <row r="48" spans="1:9" x14ac:dyDescent="0.3">
      <c r="A48" s="129"/>
      <c r="B48" s="1" t="s">
        <v>53</v>
      </c>
      <c r="C48" s="10" t="s">
        <v>54</v>
      </c>
      <c r="D48" s="18"/>
      <c r="E48" s="12">
        <v>100</v>
      </c>
      <c r="F48" s="72"/>
      <c r="G48" s="107"/>
      <c r="H48" s="108"/>
      <c r="I48" s="44">
        <f>E48*G48</f>
        <v>0</v>
      </c>
    </row>
    <row r="49" spans="1:9" x14ac:dyDescent="0.3">
      <c r="A49" s="129"/>
      <c r="B49" s="1"/>
      <c r="C49" s="10" t="s">
        <v>55</v>
      </c>
      <c r="D49" s="18"/>
      <c r="E49" s="12">
        <v>80</v>
      </c>
      <c r="F49" s="72"/>
      <c r="G49" s="107"/>
      <c r="H49" s="108"/>
      <c r="I49" s="44">
        <f t="shared" ref="I49:I52" si="5">E49*G49</f>
        <v>0</v>
      </c>
    </row>
    <row r="50" spans="1:9" x14ac:dyDescent="0.3">
      <c r="A50" s="129"/>
      <c r="B50" s="1"/>
      <c r="C50" s="10" t="s">
        <v>16</v>
      </c>
      <c r="D50" s="18"/>
      <c r="E50" s="12">
        <v>60</v>
      </c>
      <c r="F50" s="72"/>
      <c r="G50" s="107"/>
      <c r="H50" s="108"/>
      <c r="I50" s="44">
        <f t="shared" si="5"/>
        <v>0</v>
      </c>
    </row>
    <row r="51" spans="1:9" x14ac:dyDescent="0.3">
      <c r="A51" s="129"/>
      <c r="B51" s="1"/>
      <c r="C51" s="10" t="s">
        <v>57</v>
      </c>
      <c r="D51" s="18"/>
      <c r="E51" s="12">
        <v>40</v>
      </c>
      <c r="F51" s="72"/>
      <c r="G51" s="107"/>
      <c r="H51" s="108"/>
      <c r="I51" s="44">
        <f t="shared" si="5"/>
        <v>0</v>
      </c>
    </row>
    <row r="52" spans="1:9" x14ac:dyDescent="0.3">
      <c r="A52" s="129"/>
      <c r="B52" s="5"/>
      <c r="C52" s="10" t="s">
        <v>36</v>
      </c>
      <c r="D52" s="18"/>
      <c r="E52" s="12">
        <v>20</v>
      </c>
      <c r="F52" s="72"/>
      <c r="G52" s="107"/>
      <c r="H52" s="108"/>
      <c r="I52" s="44">
        <f t="shared" si="5"/>
        <v>0</v>
      </c>
    </row>
    <row r="53" spans="1:9" x14ac:dyDescent="0.3">
      <c r="A53" s="130"/>
      <c r="B53" s="48"/>
      <c r="C53" s="48"/>
      <c r="D53" s="21"/>
      <c r="E53" s="22"/>
      <c r="F53" s="72"/>
      <c r="G53" s="107"/>
      <c r="H53" s="108"/>
      <c r="I53" s="102"/>
    </row>
    <row r="54" spans="1:9" ht="15" thickBot="1" x14ac:dyDescent="0.35">
      <c r="A54" s="131"/>
      <c r="B54" s="26"/>
      <c r="C54" s="91" t="s">
        <v>17</v>
      </c>
      <c r="D54" s="27"/>
      <c r="E54" s="28"/>
      <c r="F54" s="72"/>
      <c r="G54" s="109"/>
      <c r="H54" s="110"/>
      <c r="I54" s="84">
        <f>SUM(I48:I52)</f>
        <v>0</v>
      </c>
    </row>
    <row r="55" spans="1:9" s="2" customFormat="1" ht="25.2" customHeight="1" thickBot="1" x14ac:dyDescent="0.45">
      <c r="A55" s="113" t="s">
        <v>45</v>
      </c>
      <c r="B55" s="114"/>
      <c r="C55" s="85"/>
      <c r="D55" s="85"/>
      <c r="E55" s="86"/>
      <c r="F55" s="72"/>
      <c r="G55" s="105"/>
      <c r="H55" s="106"/>
      <c r="I55" s="87">
        <f>I16+I22+I31+I38+I46+I54</f>
        <v>0</v>
      </c>
    </row>
    <row r="57" spans="1:9" x14ac:dyDescent="0.3">
      <c r="B57" s="6"/>
    </row>
    <row r="58" spans="1:9" x14ac:dyDescent="0.3">
      <c r="B58" s="6"/>
    </row>
    <row r="59" spans="1:9" x14ac:dyDescent="0.3">
      <c r="B59" s="6"/>
    </row>
    <row r="60" spans="1:9" x14ac:dyDescent="0.3">
      <c r="B60" s="7"/>
    </row>
  </sheetData>
  <protectedRanges>
    <protectedRange algorithmName="SHA-512" hashValue="E1x/3fgNBTCdy50sixnVaH4TJXmjBkwk8F4uGRkfqaZyHvOk4Du0GEZLmAWXNkODTPmtEL7KnDD1812fDM/PRQ==" saltValue="myFJVnhi6ScYnGb8/Iprdw==" spinCount="100000" sqref="F2:F55" name="Div2_1"/>
    <protectedRange algorithmName="SHA-512" hashValue="E1x/3fgNBTCdy50sixnVaH4TJXmjBkwk8F4uGRkfqaZyHvOk4Du0GEZLmAWXNkODTPmtEL7KnDD1812fDM/PRQ==" saltValue="myFJVnhi6ScYnGb8/Iprdw==" spinCount="100000" sqref="G22 G24:G25 G16:G17 G46:G55 G30:G37 G38:G45" name="Div2_1_1"/>
    <protectedRange algorithmName="SHA-512" hashValue="E1x/3fgNBTCdy50sixnVaH4TJXmjBkwk8F4uGRkfqaZyHvOk4Du0GEZLmAWXNkODTPmtEL7KnDD1812fDM/PRQ==" saltValue="myFJVnhi6ScYnGb8/Iprdw==" spinCount="100000" sqref="I26:I30 G2:G15 H16 I16 I18:I21 I2:I15" name="Div2_3_1"/>
  </protectedRanges>
  <mergeCells count="61">
    <mergeCell ref="D1:I1"/>
    <mergeCell ref="J23:J24"/>
    <mergeCell ref="G2:I2"/>
    <mergeCell ref="G3:H3"/>
    <mergeCell ref="G4:H4"/>
    <mergeCell ref="G5:H5"/>
    <mergeCell ref="G22:H22"/>
    <mergeCell ref="G17:H17"/>
    <mergeCell ref="G18:H18"/>
    <mergeCell ref="G19:H19"/>
    <mergeCell ref="G20:H20"/>
    <mergeCell ref="G21:H21"/>
    <mergeCell ref="G30:H30"/>
    <mergeCell ref="G31:H31"/>
    <mergeCell ref="G6:H6"/>
    <mergeCell ref="G7:H7"/>
    <mergeCell ref="G8:H8"/>
    <mergeCell ref="G10:H10"/>
    <mergeCell ref="G11:H11"/>
    <mergeCell ref="G12:H12"/>
    <mergeCell ref="G13:H13"/>
    <mergeCell ref="G9:H9"/>
    <mergeCell ref="G14:H14"/>
    <mergeCell ref="G15:H15"/>
    <mergeCell ref="G16:H16"/>
    <mergeCell ref="G25:H25"/>
    <mergeCell ref="G32:H32"/>
    <mergeCell ref="G33:H33"/>
    <mergeCell ref="G34:H34"/>
    <mergeCell ref="G35:H35"/>
    <mergeCell ref="G48:H48"/>
    <mergeCell ref="G36:H36"/>
    <mergeCell ref="G38:H38"/>
    <mergeCell ref="G39:H39"/>
    <mergeCell ref="G40:H40"/>
    <mergeCell ref="G41:H41"/>
    <mergeCell ref="G42:H42"/>
    <mergeCell ref="A55:B55"/>
    <mergeCell ref="C2:C3"/>
    <mergeCell ref="D2:D3"/>
    <mergeCell ref="E2:E3"/>
    <mergeCell ref="A2:B3"/>
    <mergeCell ref="A47:A54"/>
    <mergeCell ref="A4:A16"/>
    <mergeCell ref="A17:A22"/>
    <mergeCell ref="A23:A31"/>
    <mergeCell ref="A32:A38"/>
    <mergeCell ref="A39:A46"/>
    <mergeCell ref="G55:H55"/>
    <mergeCell ref="G37:H37"/>
    <mergeCell ref="G45:H45"/>
    <mergeCell ref="G53:H53"/>
    <mergeCell ref="G49:H49"/>
    <mergeCell ref="G50:H50"/>
    <mergeCell ref="G51:H51"/>
    <mergeCell ref="G52:H52"/>
    <mergeCell ref="G54:H54"/>
    <mergeCell ref="G43:H43"/>
    <mergeCell ref="G44:H44"/>
    <mergeCell ref="G46:H46"/>
    <mergeCell ref="G47:H47"/>
  </mergeCells>
  <printOptions horizontalCentered="1"/>
  <pageMargins left="0.23622047244094491" right="0.23622047244094491" top="0.59055118110236227" bottom="0.23622047244094491" header="0.31496062992125984" footer="0.31496062992125984"/>
  <pageSetup paperSize="9"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Heinz</cp:lastModifiedBy>
  <cp:lastPrinted>2022-07-04T09:43:33Z</cp:lastPrinted>
  <dcterms:created xsi:type="dcterms:W3CDTF">2021-05-29T09:57:02Z</dcterms:created>
  <dcterms:modified xsi:type="dcterms:W3CDTF">2022-07-05T08:42:58Z</dcterms:modified>
</cp:coreProperties>
</file>